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_10\Downloads\"/>
    </mc:Choice>
  </mc:AlternateContent>
  <bookViews>
    <workbookView xWindow="0" yWindow="0" windowWidth="19200" windowHeight="11595" activeTab="1"/>
  </bookViews>
  <sheets>
    <sheet name="مشخصات طرح" sheetId="3" r:id="rId1"/>
    <sheet name="برنامه زمانبندی طرح" sheetId="2" r:id="rId2"/>
    <sheet name="پیشرفت برنامه ای و واقعی" sheetId="1" r:id="rId3"/>
    <sheet name="پیشرفت مالی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2" l="1"/>
  <c r="N8" i="2"/>
  <c r="M8" i="2"/>
  <c r="L8" i="2"/>
  <c r="K8" i="2"/>
  <c r="J8" i="2"/>
  <c r="I8" i="2"/>
  <c r="H8" i="2"/>
  <c r="G8" i="2"/>
  <c r="F8" i="2"/>
  <c r="E8" i="2"/>
  <c r="D8" i="2"/>
  <c r="D9" i="2" s="1"/>
  <c r="E9" i="2" l="1"/>
  <c r="F9" i="2" s="1"/>
  <c r="G9" i="2" s="1"/>
  <c r="H9" i="2" s="1"/>
  <c r="I9" i="2" s="1"/>
  <c r="J9" i="2" s="1"/>
  <c r="K9" i="2" s="1"/>
  <c r="L9" i="2" s="1"/>
  <c r="M9" i="2" s="1"/>
  <c r="N9" i="2" s="1"/>
  <c r="O9" i="2" s="1"/>
  <c r="C14" i="1"/>
  <c r="C13" i="1"/>
  <c r="C12" i="1"/>
  <c r="C11" i="1"/>
  <c r="C10" i="1"/>
  <c r="C9" i="1"/>
  <c r="C8" i="1"/>
  <c r="C7" i="1"/>
  <c r="C6" i="1"/>
  <c r="C5" i="1"/>
  <c r="C4" i="1"/>
  <c r="C3" i="1"/>
  <c r="B3" i="1"/>
  <c r="B14" i="1" l="1"/>
  <c r="B13" i="1"/>
  <c r="B12" i="1"/>
  <c r="B11" i="1"/>
  <c r="B10" i="1"/>
  <c r="B9" i="1"/>
  <c r="B8" i="1"/>
  <c r="B7" i="1"/>
  <c r="B6" i="1"/>
  <c r="B5" i="1"/>
  <c r="B4" i="1"/>
  <c r="H26" i="1" l="1"/>
</calcChain>
</file>

<file path=xl/sharedStrings.xml><?xml version="1.0" encoding="utf-8"?>
<sst xmlns="http://schemas.openxmlformats.org/spreadsheetml/2006/main" count="61" uniqueCount="48">
  <si>
    <t xml:space="preserve">درصد پیشرفت برنامه ای </t>
  </si>
  <si>
    <t>درصد پیشرفت واقعی</t>
  </si>
  <si>
    <t>زمان بر حسب ماه</t>
  </si>
  <si>
    <t>ماه  اول</t>
  </si>
  <si>
    <t>ماه دوم</t>
  </si>
  <si>
    <t>ماه سوم</t>
  </si>
  <si>
    <t>ماه چهارم</t>
  </si>
  <si>
    <t>ماه پنجم</t>
  </si>
  <si>
    <t>ماه ششم</t>
  </si>
  <si>
    <t>ماه هفتم</t>
  </si>
  <si>
    <t>ماه هشتم</t>
  </si>
  <si>
    <t>ماه نهم</t>
  </si>
  <si>
    <t>ماه دهم</t>
  </si>
  <si>
    <t>ماه یازدهم</t>
  </si>
  <si>
    <t>ماه دوازدهم</t>
  </si>
  <si>
    <t>مرحله اول</t>
  </si>
  <si>
    <t>مرحله دوم</t>
  </si>
  <si>
    <t>مرحله سوم</t>
  </si>
  <si>
    <t>مرحله چهارم</t>
  </si>
  <si>
    <t>مرحله پنجم</t>
  </si>
  <si>
    <t>مراحل طرح</t>
  </si>
  <si>
    <t>نام و نام خانوادگی مجری طرح</t>
  </si>
  <si>
    <t>نام و نام خانوادگی مسئول کنترل پروژه</t>
  </si>
  <si>
    <t>شماره تماس مجری طرح</t>
  </si>
  <si>
    <t>ایمیل مجری طرح</t>
  </si>
  <si>
    <t>ایمیل مسئول کنترل پروژه</t>
  </si>
  <si>
    <t>شماره تماس مسئول کنترل پروژه</t>
  </si>
  <si>
    <t>زمان پایان طرح</t>
  </si>
  <si>
    <t>زمان شروع طرح</t>
  </si>
  <si>
    <t>درصد پیشرفت مالی واقعی</t>
  </si>
  <si>
    <t>درصد پیشرفت مالی اقدام شده</t>
  </si>
  <si>
    <t>پیش پرداخت</t>
  </si>
  <si>
    <t>پرداخت مرحله اول</t>
  </si>
  <si>
    <t>پرداخت مرحله دوم</t>
  </si>
  <si>
    <t>پرداخت مرحله سوم</t>
  </si>
  <si>
    <t>پرداخت مرحله چهارم</t>
  </si>
  <si>
    <t>پرداخت مرحله پنجم</t>
  </si>
  <si>
    <t>تاریخ اقدام صورت وضعیت مالی</t>
  </si>
  <si>
    <t>تاریح دریافت صورت وضعیت مالی</t>
  </si>
  <si>
    <t>درصد مرحله از کل پروژه</t>
  </si>
  <si>
    <t>عنوان طرح</t>
  </si>
  <si>
    <t>کارفرما</t>
  </si>
  <si>
    <t>دانشکده</t>
  </si>
  <si>
    <t>موضوع</t>
  </si>
  <si>
    <t>توضیح</t>
  </si>
  <si>
    <t>زمان  (ماه)</t>
  </si>
  <si>
    <t>پیشرفت هر ماه</t>
  </si>
  <si>
    <t>پیشرفت تجمعی در هر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</si>
</sst>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wrapText="1"/>
    </xf>
    <xf numFmtId="2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B Nazanin" panose="00000400000000000000" pitchFamily="2" charset="-78"/>
              </a:defRPr>
            </a:pPr>
            <a:r>
              <a:rPr lang="fa-IR"/>
              <a:t>نمودار درصد پیشرفت برنامه ای و واقعی طرح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B Nazanin" panose="00000400000000000000" pitchFamily="2" charset="-78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'پیشرفت برنامه ای و واقعی'!$B$2</c:f>
              <c:strCache>
                <c:ptCount val="1"/>
                <c:pt idx="0">
                  <c:v>درصد پیشرفت برنامه ای 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'پیشرفت برنامه ای و واقعی'!$A$3:$A$14</c:f>
              <c:strCache>
                <c:ptCount val="12"/>
                <c:pt idx="0">
                  <c:v>ماه  اول</c:v>
                </c:pt>
                <c:pt idx="1">
                  <c:v>ماه دوم</c:v>
                </c:pt>
                <c:pt idx="2">
                  <c:v>ماه سوم</c:v>
                </c:pt>
                <c:pt idx="3">
                  <c:v>ماه چهارم</c:v>
                </c:pt>
                <c:pt idx="4">
                  <c:v>ماه پنجم</c:v>
                </c:pt>
                <c:pt idx="5">
                  <c:v>ماه ششم</c:v>
                </c:pt>
                <c:pt idx="6">
                  <c:v>ماه هفتم</c:v>
                </c:pt>
                <c:pt idx="7">
                  <c:v>ماه هشتم</c:v>
                </c:pt>
                <c:pt idx="8">
                  <c:v>ماه نهم</c:v>
                </c:pt>
                <c:pt idx="9">
                  <c:v>ماه دهم</c:v>
                </c:pt>
                <c:pt idx="10">
                  <c:v>ماه یازدهم</c:v>
                </c:pt>
                <c:pt idx="11">
                  <c:v>ماه دوازدهم</c:v>
                </c:pt>
              </c:strCache>
            </c:strRef>
          </c:cat>
          <c:val>
            <c:numRef>
              <c:f>'پیشرفت برنامه ای و واقعی'!$B$3:$B$14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AEB-40AA-B87F-3DAA4CC60B71}"/>
            </c:ext>
          </c:extLst>
        </c:ser>
        <c:ser>
          <c:idx val="0"/>
          <c:order val="1"/>
          <c:tx>
            <c:strRef>
              <c:f>'پیشرفت برنامه ای و واقعی'!$C$2</c:f>
              <c:strCache>
                <c:ptCount val="1"/>
                <c:pt idx="0">
                  <c:v>درصد پیشرفت واقعی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'پیشرفت برنامه ای و واقعی'!$A$3:$A$14</c:f>
              <c:strCache>
                <c:ptCount val="12"/>
                <c:pt idx="0">
                  <c:v>ماه  اول</c:v>
                </c:pt>
                <c:pt idx="1">
                  <c:v>ماه دوم</c:v>
                </c:pt>
                <c:pt idx="2">
                  <c:v>ماه سوم</c:v>
                </c:pt>
                <c:pt idx="3">
                  <c:v>ماه چهارم</c:v>
                </c:pt>
                <c:pt idx="4">
                  <c:v>ماه پنجم</c:v>
                </c:pt>
                <c:pt idx="5">
                  <c:v>ماه ششم</c:v>
                </c:pt>
                <c:pt idx="6">
                  <c:v>ماه هفتم</c:v>
                </c:pt>
                <c:pt idx="7">
                  <c:v>ماه هشتم</c:v>
                </c:pt>
                <c:pt idx="8">
                  <c:v>ماه نهم</c:v>
                </c:pt>
                <c:pt idx="9">
                  <c:v>ماه دهم</c:v>
                </c:pt>
                <c:pt idx="10">
                  <c:v>ماه یازدهم</c:v>
                </c:pt>
                <c:pt idx="11">
                  <c:v>ماه دوازدهم</c:v>
                </c:pt>
              </c:strCache>
            </c:strRef>
          </c:cat>
          <c:val>
            <c:numRef>
              <c:f>'پیشرفت برنامه ای و واقعی'!$C$3:$C$14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AEB-40AA-B87F-3DAA4CC60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199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downBars>
        </c:upDownBars>
        <c:smooth val="0"/>
        <c:axId val="1836779088"/>
        <c:axId val="1836778544"/>
      </c:lineChart>
      <c:catAx>
        <c:axId val="183677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Nazanin" panose="00000400000000000000" pitchFamily="2" charset="-78"/>
              </a:defRPr>
            </a:pPr>
            <a:endParaRPr lang="en-US"/>
          </a:p>
        </c:txPr>
        <c:crossAx val="1836778544"/>
        <c:crosses val="autoZero"/>
        <c:auto val="1"/>
        <c:lblAlgn val="ctr"/>
        <c:lblOffset val="100"/>
        <c:noMultiLvlLbl val="0"/>
      </c:catAx>
      <c:valAx>
        <c:axId val="18367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B Nazanin" panose="00000400000000000000" pitchFamily="2" charset="-78"/>
                  </a:defRPr>
                </a:pPr>
                <a:r>
                  <a:rPr lang="fa-IR"/>
                  <a:t>درصد پیشرفت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B Nazanin" panose="00000400000000000000" pitchFamily="2" charset="-78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Nazanin" panose="00000400000000000000" pitchFamily="2" charset="-78"/>
              </a:defRPr>
            </a:pPr>
            <a:endParaRPr lang="en-US"/>
          </a:p>
        </c:txPr>
        <c:crossAx val="183677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B Nazanin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cs typeface="B Nazanin" panose="000004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</xdr:row>
      <xdr:rowOff>0</xdr:rowOff>
    </xdr:from>
    <xdr:to>
      <xdr:col>14</xdr:col>
      <xdr:colOff>9525</xdr:colOff>
      <xdr:row>18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F2" sqref="F2"/>
    </sheetView>
  </sheetViews>
  <sheetFormatPr defaultRowHeight="15" x14ac:dyDescent="0.25"/>
  <cols>
    <col min="1" max="1" width="28.5703125" customWidth="1"/>
    <col min="2" max="2" width="32.42578125" customWidth="1"/>
  </cols>
  <sheetData>
    <row r="1" spans="1:2" x14ac:dyDescent="0.25">
      <c r="A1" s="7" t="s">
        <v>43</v>
      </c>
      <c r="B1" s="7" t="s">
        <v>44</v>
      </c>
    </row>
    <row r="2" spans="1:2" x14ac:dyDescent="0.25">
      <c r="A2" t="s">
        <v>40</v>
      </c>
    </row>
    <row r="3" spans="1:2" x14ac:dyDescent="0.25">
      <c r="A3" t="s">
        <v>41</v>
      </c>
    </row>
    <row r="4" spans="1:2" x14ac:dyDescent="0.25">
      <c r="A4" t="s">
        <v>42</v>
      </c>
    </row>
    <row r="5" spans="1:2" x14ac:dyDescent="0.25">
      <c r="A5" t="s">
        <v>21</v>
      </c>
    </row>
    <row r="6" spans="1:2" x14ac:dyDescent="0.25">
      <c r="A6" t="s">
        <v>22</v>
      </c>
    </row>
    <row r="7" spans="1:2" x14ac:dyDescent="0.25">
      <c r="A7" t="s">
        <v>23</v>
      </c>
    </row>
    <row r="8" spans="1:2" x14ac:dyDescent="0.25">
      <c r="A8" t="s">
        <v>26</v>
      </c>
    </row>
    <row r="9" spans="1:2" x14ac:dyDescent="0.25">
      <c r="A9" t="s">
        <v>24</v>
      </c>
    </row>
    <row r="10" spans="1:2" x14ac:dyDescent="0.25">
      <c r="A10" t="s">
        <v>25</v>
      </c>
    </row>
    <row r="11" spans="1:2" x14ac:dyDescent="0.25">
      <c r="A11" t="s">
        <v>28</v>
      </c>
    </row>
    <row r="12" spans="1:2" x14ac:dyDescent="0.25">
      <c r="A12" t="s">
        <v>27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D6" sqref="D6"/>
    </sheetView>
  </sheetViews>
  <sheetFormatPr defaultRowHeight="15" x14ac:dyDescent="0.25"/>
  <cols>
    <col min="1" max="2" width="15.7109375" customWidth="1"/>
    <col min="3" max="3" width="17.42578125" customWidth="1"/>
  </cols>
  <sheetData>
    <row r="1" spans="1:15" x14ac:dyDescent="0.25">
      <c r="A1" t="s">
        <v>20</v>
      </c>
      <c r="B1" s="3" t="s">
        <v>45</v>
      </c>
      <c r="C1" t="s">
        <v>39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15</v>
      </c>
    </row>
    <row r="3" spans="1:15" x14ac:dyDescent="0.25">
      <c r="A3" t="s">
        <v>16</v>
      </c>
    </row>
    <row r="4" spans="1:15" x14ac:dyDescent="0.25">
      <c r="A4" t="s">
        <v>17</v>
      </c>
    </row>
    <row r="5" spans="1:15" x14ac:dyDescent="0.25">
      <c r="A5" t="s">
        <v>18</v>
      </c>
    </row>
    <row r="6" spans="1:15" x14ac:dyDescent="0.25">
      <c r="A6" t="s">
        <v>19</v>
      </c>
    </row>
    <row r="8" spans="1:15" x14ac:dyDescent="0.25">
      <c r="A8" t="s">
        <v>46</v>
      </c>
      <c r="D8" s="4">
        <f>SUM(D2:D6)</f>
        <v>0</v>
      </c>
      <c r="E8" s="4">
        <f>SUM(E2:E6)</f>
        <v>0</v>
      </c>
      <c r="F8" s="4">
        <f>SUM(F2:F6)</f>
        <v>0</v>
      </c>
      <c r="G8" s="4">
        <f>SUM(G2:G6)</f>
        <v>0</v>
      </c>
      <c r="H8" s="4">
        <f>SUM(H2:H6)</f>
        <v>0</v>
      </c>
      <c r="I8" s="4">
        <f>SUM(I2:I6)</f>
        <v>0</v>
      </c>
      <c r="J8" s="4">
        <f>SUM(J2:J6)</f>
        <v>0</v>
      </c>
      <c r="K8" s="4">
        <f>SUM(K2:K6)</f>
        <v>0</v>
      </c>
      <c r="L8" s="4">
        <f>SUM(L2:L6)</f>
        <v>0</v>
      </c>
      <c r="M8" s="4">
        <f>SUM(M2:M6)</f>
        <v>0</v>
      </c>
      <c r="N8" s="4">
        <f>SUM(N2:N6)</f>
        <v>0</v>
      </c>
      <c r="O8" s="4">
        <f>SUM(O2:O6)</f>
        <v>0</v>
      </c>
    </row>
    <row r="9" spans="1:15" x14ac:dyDescent="0.25">
      <c r="A9" t="s">
        <v>47</v>
      </c>
      <c r="D9" s="4">
        <f>D8</f>
        <v>0</v>
      </c>
      <c r="E9" s="4">
        <f>E8+D9</f>
        <v>0</v>
      </c>
      <c r="F9" s="4">
        <f>F8+E9</f>
        <v>0</v>
      </c>
      <c r="G9" s="4">
        <f>G8+F9</f>
        <v>0</v>
      </c>
      <c r="H9" s="4">
        <f>H8+G9</f>
        <v>0</v>
      </c>
      <c r="I9" s="4">
        <f>I8+H9</f>
        <v>0</v>
      </c>
      <c r="J9" s="4">
        <f>J8+I9</f>
        <v>0</v>
      </c>
      <c r="K9" s="4">
        <f>K8+J9</f>
        <v>0</v>
      </c>
      <c r="L9" s="4">
        <f>L8+K9</f>
        <v>0</v>
      </c>
      <c r="M9" s="4">
        <f>M8+L9</f>
        <v>0</v>
      </c>
      <c r="N9" s="4">
        <f>N8+M9</f>
        <v>0</v>
      </c>
      <c r="O9" s="4">
        <f>O8+N9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B4" sqref="B4"/>
    </sheetView>
  </sheetViews>
  <sheetFormatPr defaultRowHeight="15" x14ac:dyDescent="0.25"/>
  <cols>
    <col min="1" max="1" width="15.28515625" customWidth="1"/>
    <col min="2" max="2" width="20.85546875" style="6" customWidth="1"/>
    <col min="3" max="3" width="17" style="6" customWidth="1"/>
  </cols>
  <sheetData>
    <row r="1" spans="1:3" x14ac:dyDescent="0.25">
      <c r="B1" s="4"/>
      <c r="C1" s="4"/>
    </row>
    <row r="2" spans="1:3" x14ac:dyDescent="0.25">
      <c r="A2" s="1" t="s">
        <v>2</v>
      </c>
      <c r="B2" s="5" t="s">
        <v>0</v>
      </c>
      <c r="C2" s="5" t="s">
        <v>1</v>
      </c>
    </row>
    <row r="3" spans="1:3" x14ac:dyDescent="0.25">
      <c r="A3" t="s">
        <v>3</v>
      </c>
      <c r="B3" s="4">
        <f>1*'برنامه زمانبندی طرح'!C2/3+0*'برنامه زمانبندی طرح'!C3/4+0*'برنامه زمانبندی طرح'!C4/4+0*'برنامه زمانبندی طرح'!C5/3+1*'برنامه زمانبندی طرح'!C6/12</f>
        <v>0</v>
      </c>
      <c r="C3" s="4">
        <f>1*'برنامه زمانبندی طرح'!D2/3+0*'برنامه زمانبندی طرح'!D3/4+0*'برنامه زمانبندی طرح'!D4/4+0*'برنامه زمانبندی طرح'!D5/3+1*'برنامه زمانبندی طرح'!D6/12</f>
        <v>0</v>
      </c>
    </row>
    <row r="4" spans="1:3" x14ac:dyDescent="0.25">
      <c r="A4" t="s">
        <v>4</v>
      </c>
      <c r="B4" s="4">
        <f>2*'برنامه زمانبندی طرح'!C2/3+0*'برنامه زمانبندی طرح'!C3/4+0*'برنامه زمانبندی طرح'!C4/4+0*'برنامه زمانبندی طرح'!C5/3+2*'برنامه زمانبندی طرح'!C6/12</f>
        <v>0</v>
      </c>
      <c r="C4" s="4">
        <f>1*'برنامه زمانبندی طرح'!D3/3+0*'برنامه زمانبندی طرح'!D4/4+0*'برنامه زمانبندی طرح'!D5/4+0*'برنامه زمانبندی طرح'!D6/3+1*'برنامه زمانبندی طرح'!D7/12</f>
        <v>0</v>
      </c>
    </row>
    <row r="5" spans="1:3" x14ac:dyDescent="0.25">
      <c r="A5" t="s">
        <v>5</v>
      </c>
      <c r="B5" s="4">
        <f>3*'برنامه زمانبندی طرح'!C2/3+0*'برنامه زمانبندی طرح'!C3/4+0*'برنامه زمانبندی طرح'!C4/4+0*'برنامه زمانبندی طرح'!C5/3+3*'برنامه زمانبندی طرح'!C6/12</f>
        <v>0</v>
      </c>
      <c r="C5" s="4">
        <f>1*'برنامه زمانبندی طرح'!D4/3+0*'برنامه زمانبندی طرح'!D5/4+0*'برنامه زمانبندی طرح'!D6/4+0*'برنامه زمانبندی طرح'!D7/3+1*'برنامه زمانبندی طرح'!D8/12</f>
        <v>0</v>
      </c>
    </row>
    <row r="6" spans="1:3" x14ac:dyDescent="0.25">
      <c r="A6" t="s">
        <v>6</v>
      </c>
      <c r="B6" s="4">
        <f>3*'برنامه زمانبندی طرح'!C2/3+1*'برنامه زمانبندی طرح'!C3/4+1*'برنامه زمانبندی طرح'!C4/4+0*'برنامه زمانبندی طرح'!C5/3+4*'برنامه زمانبندی طرح'!C6/12</f>
        <v>0</v>
      </c>
      <c r="C6" s="4">
        <f>1*'برنامه زمانبندی طرح'!D5/3+0*'برنامه زمانبندی طرح'!D6/4+0*'برنامه زمانبندی طرح'!D7/4+0*'برنامه زمانبندی طرح'!D8/3+1*'برنامه زمانبندی طرح'!D9/12</f>
        <v>0</v>
      </c>
    </row>
    <row r="7" spans="1:3" x14ac:dyDescent="0.25">
      <c r="A7" t="s">
        <v>7</v>
      </c>
      <c r="B7" s="4">
        <f>3*'برنامه زمانبندی طرح'!C2/3+2*'برنامه زمانبندی طرح'!C3/4+2*'برنامه زمانبندی طرح'!C4/4+0*'برنامه زمانبندی طرح'!C5/3+5*'برنامه زمانبندی طرح'!C6/12</f>
        <v>0</v>
      </c>
      <c r="C7" s="4">
        <f>1*'برنامه زمانبندی طرح'!D6/3+0*'برنامه زمانبندی طرح'!D7/4+0*'برنامه زمانبندی طرح'!D8/4+0*'برنامه زمانبندی طرح'!D9/3+1*'برنامه زمانبندی طرح'!D10/12</f>
        <v>0</v>
      </c>
    </row>
    <row r="8" spans="1:3" x14ac:dyDescent="0.25">
      <c r="A8" t="s">
        <v>8</v>
      </c>
      <c r="B8" s="4">
        <f>3*'برنامه زمانبندی طرح'!C2/3+3*'برنامه زمانبندی طرح'!C3/4+3*'برنامه زمانبندی طرح'!C4/4+0*'برنامه زمانبندی طرح'!C5/3+6*'برنامه زمانبندی طرح'!C6/12</f>
        <v>0</v>
      </c>
      <c r="C8" s="4">
        <f>1*'برنامه زمانبندی طرح'!D7/3+0*'برنامه زمانبندی طرح'!D8/4+0*'برنامه زمانبندی طرح'!D9/4+0*'برنامه زمانبندی طرح'!D10/3+1*'برنامه زمانبندی طرح'!D11/12</f>
        <v>0</v>
      </c>
    </row>
    <row r="9" spans="1:3" x14ac:dyDescent="0.25">
      <c r="A9" t="s">
        <v>9</v>
      </c>
      <c r="B9" s="4">
        <f>3*'برنامه زمانبندی طرح'!C2/3+4*'برنامه زمانبندی طرح'!C3/4+4*'برنامه زمانبندی طرح'!C4/4+0*'برنامه زمانبندی طرح'!C5/3+7*'برنامه زمانبندی طرح'!C6/12</f>
        <v>0</v>
      </c>
      <c r="C9" s="4">
        <f>1*'برنامه زمانبندی طرح'!D8/3+0*'برنامه زمانبندی طرح'!D9/4+0*'برنامه زمانبندی طرح'!D10/4+0*'برنامه زمانبندی طرح'!D11/3+1*'برنامه زمانبندی طرح'!D12/12</f>
        <v>0</v>
      </c>
    </row>
    <row r="10" spans="1:3" x14ac:dyDescent="0.25">
      <c r="A10" t="s">
        <v>10</v>
      </c>
      <c r="B10" s="4">
        <f>3*'برنامه زمانبندی طرح'!C2/3+4*'برنامه زمانبندی طرح'!C3/4+4*'برنامه زمانبندی طرح'!C4/4+1*'برنامه زمانبندی طرح'!C5/3+8*'برنامه زمانبندی طرح'!C6/12</f>
        <v>0</v>
      </c>
      <c r="C10" s="4">
        <f>1*'برنامه زمانبندی طرح'!D9/3+0*'برنامه زمانبندی طرح'!D10/4+0*'برنامه زمانبندی طرح'!D11/4+0*'برنامه زمانبندی طرح'!D12/3+1*'برنامه زمانبندی طرح'!D13/12</f>
        <v>0</v>
      </c>
    </row>
    <row r="11" spans="1:3" x14ac:dyDescent="0.25">
      <c r="A11" t="s">
        <v>11</v>
      </c>
      <c r="B11" s="4">
        <f>3*'برنامه زمانبندی طرح'!C2/3+4*'برنامه زمانبندی طرح'!C3/4+4*'برنامه زمانبندی طرح'!C4/4+2*'برنامه زمانبندی طرح'!C5/3+9*'برنامه زمانبندی طرح'!C6/12</f>
        <v>0</v>
      </c>
      <c r="C11" s="4">
        <f>1*'برنامه زمانبندی طرح'!D10/3+0*'برنامه زمانبندی طرح'!D11/4+0*'برنامه زمانبندی طرح'!D12/4+0*'برنامه زمانبندی طرح'!D13/3+1*'برنامه زمانبندی طرح'!D14/12</f>
        <v>0</v>
      </c>
    </row>
    <row r="12" spans="1:3" x14ac:dyDescent="0.25">
      <c r="A12" t="s">
        <v>12</v>
      </c>
      <c r="B12" s="4">
        <f>3*'برنامه زمانبندی طرح'!C2/3+4*'برنامه زمانبندی طرح'!C3/4+4*'برنامه زمانبندی طرح'!C4/4+3*'برنامه زمانبندی طرح'!C5/3+10*'برنامه زمانبندی طرح'!C6/12</f>
        <v>0</v>
      </c>
      <c r="C12" s="4">
        <f>1*'برنامه زمانبندی طرح'!D11/3+0*'برنامه زمانبندی طرح'!D12/4+0*'برنامه زمانبندی طرح'!D13/4+0*'برنامه زمانبندی طرح'!D14/3+1*'برنامه زمانبندی طرح'!D15/12</f>
        <v>0</v>
      </c>
    </row>
    <row r="13" spans="1:3" x14ac:dyDescent="0.25">
      <c r="A13" t="s">
        <v>13</v>
      </c>
      <c r="B13" s="4">
        <f>3*'برنامه زمانبندی طرح'!C2/3+4*'برنامه زمانبندی طرح'!C3/4+4*'برنامه زمانبندی طرح'!C4/4+3*'برنامه زمانبندی طرح'!C5/3+11*'برنامه زمانبندی طرح'!C6/12</f>
        <v>0</v>
      </c>
      <c r="C13" s="4">
        <f>1*'برنامه زمانبندی طرح'!D12/3+0*'برنامه زمانبندی طرح'!D13/4+0*'برنامه زمانبندی طرح'!D14/4+0*'برنامه زمانبندی طرح'!D15/3+1*'برنامه زمانبندی طرح'!D16/12</f>
        <v>0</v>
      </c>
    </row>
    <row r="14" spans="1:3" x14ac:dyDescent="0.25">
      <c r="A14" t="s">
        <v>14</v>
      </c>
      <c r="B14" s="4">
        <f>3*'برنامه زمانبندی طرح'!C2/3+4*'برنامه زمانبندی طرح'!C3/4+4*'برنامه زمانبندی طرح'!C4/4+3*'برنامه زمانبندی طرح'!C5/3+12*'برنامه زمانبندی طرح'!C6/12</f>
        <v>0</v>
      </c>
      <c r="C14" s="4">
        <f>1*'برنامه زمانبندی طرح'!D13/3+0*'برنامه زمانبندی طرح'!D14/4+0*'برنامه زمانبندی طرح'!D15/4+0*'برنامه زمانبندی طرح'!D16/3+1*'برنامه زمانبندی طرح'!D17/12</f>
        <v>0</v>
      </c>
    </row>
    <row r="26" spans="8:8" x14ac:dyDescent="0.25">
      <c r="H26">
        <f>11/12</f>
        <v>0.91666666666666663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10" sqref="A10"/>
    </sheetView>
  </sheetViews>
  <sheetFormatPr defaultRowHeight="15" x14ac:dyDescent="0.25"/>
  <cols>
    <col min="1" max="1" width="18.85546875" customWidth="1"/>
    <col min="2" max="2" width="25.85546875" customWidth="1"/>
    <col min="3" max="3" width="24.42578125" customWidth="1"/>
    <col min="4" max="4" width="27.5703125" customWidth="1"/>
    <col min="5" max="5" width="23.140625" customWidth="1"/>
  </cols>
  <sheetData>
    <row r="1" spans="1:5" x14ac:dyDescent="0.25">
      <c r="C1" s="3"/>
      <c r="D1" s="3"/>
      <c r="E1" s="3"/>
    </row>
    <row r="2" spans="1:5" ht="16.5" customHeight="1" x14ac:dyDescent="0.25">
      <c r="A2" s="1" t="s">
        <v>2</v>
      </c>
      <c r="B2" s="1" t="s">
        <v>37</v>
      </c>
      <c r="C2" s="2" t="s">
        <v>30</v>
      </c>
      <c r="D2" s="2" t="s">
        <v>38</v>
      </c>
      <c r="E2" s="2" t="s">
        <v>29</v>
      </c>
    </row>
    <row r="3" spans="1:5" x14ac:dyDescent="0.25">
      <c r="A3" s="1" t="s">
        <v>31</v>
      </c>
      <c r="B3" s="2"/>
      <c r="C3" s="2"/>
      <c r="D3" s="2"/>
      <c r="E3" s="2"/>
    </row>
    <row r="4" spans="1:5" x14ac:dyDescent="0.25">
      <c r="A4" t="s">
        <v>32</v>
      </c>
      <c r="B4" s="2"/>
      <c r="C4" s="2"/>
      <c r="D4" s="2"/>
      <c r="E4" s="3"/>
    </row>
    <row r="5" spans="1:5" x14ac:dyDescent="0.25">
      <c r="A5" t="s">
        <v>33</v>
      </c>
      <c r="B5" s="2"/>
      <c r="C5" s="3"/>
      <c r="D5" s="2"/>
      <c r="E5" s="3"/>
    </row>
    <row r="6" spans="1:5" x14ac:dyDescent="0.25">
      <c r="A6" t="s">
        <v>34</v>
      </c>
      <c r="B6" s="2"/>
      <c r="C6" s="3"/>
      <c r="D6" s="2"/>
      <c r="E6" s="3"/>
    </row>
    <row r="7" spans="1:5" x14ac:dyDescent="0.25">
      <c r="A7" t="s">
        <v>35</v>
      </c>
      <c r="B7" s="2"/>
      <c r="C7" s="3"/>
      <c r="D7" s="2"/>
      <c r="E7" s="3"/>
    </row>
    <row r="8" spans="1:5" x14ac:dyDescent="0.25">
      <c r="A8" t="s">
        <v>36</v>
      </c>
      <c r="B8" s="2"/>
      <c r="C8" s="3"/>
      <c r="D8" s="2"/>
      <c r="E8" s="3"/>
    </row>
    <row r="9" spans="1:5" x14ac:dyDescent="0.25">
      <c r="C9" s="3"/>
      <c r="D9" s="3"/>
      <c r="E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مشخصات طرح</vt:lpstr>
      <vt:lpstr>برنامه زمانبندی طرح</vt:lpstr>
      <vt:lpstr>پیشرفت برنامه ای و واقعی</vt:lpstr>
      <vt:lpstr>پیشرفت مالی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Win_10</cp:lastModifiedBy>
  <dcterms:created xsi:type="dcterms:W3CDTF">2020-01-15T13:55:42Z</dcterms:created>
  <dcterms:modified xsi:type="dcterms:W3CDTF">2020-12-21T10:10:25Z</dcterms:modified>
</cp:coreProperties>
</file>